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firstSheet="16" activeTab="22"/>
  </bookViews>
  <sheets>
    <sheet name="OCAK 2019" sheetId="1" r:id="rId1"/>
    <sheet name="MART 2019" sheetId="2" r:id="rId2"/>
    <sheet name="NİSAN 2019" sheetId="3" r:id="rId3"/>
    <sheet name="MAYIS 2019" sheetId="4" r:id="rId4"/>
    <sheet name="HAZİRAN 2019" sheetId="5" r:id="rId5"/>
    <sheet name="EKİM 2019" sheetId="6" r:id="rId6"/>
    <sheet name="KASIM 2019" sheetId="7" r:id="rId7"/>
    <sheet name="ARALIK 2019" sheetId="8" r:id="rId8"/>
    <sheet name="OCAK 2020" sheetId="9" r:id="rId9"/>
    <sheet name="ŞUBAT 2020" sheetId="10" r:id="rId10"/>
    <sheet name="MART 2020" sheetId="11" r:id="rId11"/>
    <sheet name="HAZİRAN 2020" sheetId="12" r:id="rId12"/>
    <sheet name="EKİM 2020" sheetId="13" r:id="rId13"/>
    <sheet name="OCAK 2021" sheetId="14" r:id="rId14"/>
    <sheet name="HAZİRAN 2021" sheetId="15" r:id="rId15"/>
    <sheet name="AĞUSTOS 2021" sheetId="16" r:id="rId16"/>
    <sheet name="EKİM 2021" sheetId="17" r:id="rId17"/>
    <sheet name="ARALIK 2021" sheetId="18" r:id="rId18"/>
    <sheet name="OCAK 2022" sheetId="19" r:id="rId19"/>
    <sheet name="ŞUBAT 2022" sheetId="20" r:id="rId20"/>
    <sheet name="MART 2022" sheetId="21" r:id="rId21"/>
    <sheet name="NİSAN 2022" sheetId="22" r:id="rId22"/>
    <sheet name="MAYIS 2022" sheetId="23" r:id="rId23"/>
  </sheets>
  <definedNames/>
  <calcPr fullCalcOnLoad="1"/>
</workbook>
</file>

<file path=xl/sharedStrings.xml><?xml version="1.0" encoding="utf-8"?>
<sst xmlns="http://schemas.openxmlformats.org/spreadsheetml/2006/main" count="1058" uniqueCount="119">
  <si>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</si>
  <si>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</si>
  <si>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</si>
  <si>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</si>
  <si>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</si>
  <si>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</si>
  <si>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</si>
  <si>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</si>
  <si>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</si>
  <si>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</si>
  <si>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</si>
  <si>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</si>
  <si>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</si>
  <si>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</si>
  <si>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</si>
  <si>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</si>
  <si>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>Kırtasiye Giderleri</t>
  </si>
  <si>
    <t>Temizlik Gideri (Hizmet Alım+Genel Temizlik</t>
  </si>
  <si>
    <t>Öğretmenler Odası,Sosyal Etkinlikler ve Diğer İhtiyaçlar Gideri</t>
  </si>
  <si>
    <t>Öğrenci Sağlık ve Sosyal Yardım Giderleri</t>
  </si>
  <si>
    <t xml:space="preserve">Nakdi Bağış Gelirleri </t>
  </si>
  <si>
    <t xml:space="preserve">Klima Alımı ve Bakımı    </t>
  </si>
  <si>
    <t>Diğer Gelirler(İlçe Milli Eğitim Aktarım)</t>
  </si>
  <si>
    <t>Spor Malzemesi</t>
  </si>
  <si>
    <t>Hurda Geliri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</si>
  <si>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</si>
  <si>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</si>
  <si>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</si>
  <si>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</si>
  <si>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</si>
  <si>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</si>
  <si>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</si>
  <si>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Bina Bakım ,Onarım Giderler (Demir Doğrama İşleri)</t>
  </si>
  <si>
    <t>OCAK AYINA AİT GELİRLER</t>
  </si>
  <si>
    <t>OCAK    AYINA AİT GİDERLER</t>
  </si>
  <si>
    <t>ŞUBAT AYINA AİT GELİRLER</t>
  </si>
  <si>
    <t>Diğer(Kaplo,Pvc Paspas,vb)</t>
  </si>
  <si>
    <t>MART AYINA AİT GELİRLER</t>
  </si>
  <si>
    <t>MART    AYINA AİT GİDERLER</t>
  </si>
  <si>
    <t>NİSAN AYINA AİT GELİRLER</t>
  </si>
  <si>
    <t>MAYIS AYINA AİT GELİRLER</t>
  </si>
  <si>
    <t>MAYIS   AYINA AİT GİDERLER</t>
  </si>
  <si>
    <t>Diğer Giderler                             (Hesap İşletim Ücreti-Banka)  ( 2017)</t>
  </si>
  <si>
    <t>Yangın Tüpü Dolum  ve Alış</t>
  </si>
  <si>
    <t>HAZİRAN AYINA AİT GELİRLER</t>
  </si>
  <si>
    <t>HAZİRAN   AYINA AİT GİDERLER</t>
  </si>
  <si>
    <t>EKİM AYINA AİT GELİRLER</t>
  </si>
  <si>
    <t>EKİM   AYINA AİT GİDERLER</t>
  </si>
  <si>
    <t>Bina Bakım ,Onarım,Sıhhi tes.Elektrik tad.Mobilya vb Giderler</t>
  </si>
  <si>
    <t>KASIM   AYINA AİT GİDERLER</t>
  </si>
  <si>
    <t>ARALIK AYINA AİT GELİRLER</t>
  </si>
  <si>
    <t>ARALIK   AYINA AİT GİDERLER</t>
  </si>
  <si>
    <t>OCAK  / 2019</t>
  </si>
  <si>
    <t>OCAK  AYINA AİT GELİRLER</t>
  </si>
  <si>
    <t>Diğer Giderler                             (Hesap İşletim Ücreti-Banka)  ( 2019)</t>
  </si>
  <si>
    <t>Ulaştırma ve Haberleşme Giderleri (Telefon)            (……. 2019)</t>
  </si>
  <si>
    <r>
      <t>Kantin Kira Gelirleri      (</t>
    </r>
    <r>
      <rPr>
        <sz val="10"/>
        <color indexed="10"/>
        <rFont val="Arial Tur"/>
        <family val="0"/>
      </rPr>
      <t>Aralık Ayı</t>
    </r>
    <r>
      <rPr>
        <sz val="10"/>
        <rFont val="Arial Tur"/>
        <family val="0"/>
      </rPr>
      <t>)</t>
    </r>
  </si>
  <si>
    <t>MART  AYINA AİT GELİRLER</t>
  </si>
  <si>
    <t>MART   AYINA AİT GİDERLER</t>
  </si>
  <si>
    <t>MART  / 2019</t>
  </si>
  <si>
    <t>NİSAN  / 2019</t>
  </si>
  <si>
    <t>NİSAN  AYINA AİT GELİRLER</t>
  </si>
  <si>
    <t>NİSAN   AYINA AİT GİDERLER</t>
  </si>
  <si>
    <r>
      <t>Kantin Kira Gelirleri      (</t>
    </r>
    <r>
      <rPr>
        <sz val="10"/>
        <color indexed="10"/>
        <rFont val="Arial Tur"/>
        <family val="0"/>
      </rPr>
      <t>Ocak-Şubat,Mart Ayı</t>
    </r>
    <r>
      <rPr>
        <sz val="10"/>
        <rFont val="Arial Tur"/>
        <family val="0"/>
      </rPr>
      <t>)</t>
    </r>
  </si>
  <si>
    <t>MAYIS  / 2019</t>
  </si>
  <si>
    <t>MAYIS  AYINA AİT GELİRLER</t>
  </si>
  <si>
    <r>
      <t>Kantin Kira Gelirleri      (</t>
    </r>
    <r>
      <rPr>
        <sz val="10"/>
        <color indexed="10"/>
        <rFont val="Arial Tur"/>
        <family val="0"/>
      </rPr>
      <t>Nisan Ayı</t>
    </r>
    <r>
      <rPr>
        <sz val="10"/>
        <rFont val="Arial Tur"/>
        <family val="0"/>
      </rPr>
      <t>)</t>
    </r>
  </si>
  <si>
    <t>HAZİRAN / 2019</t>
  </si>
  <si>
    <t>HAZİRAN  AYINA AİT GELİRLER</t>
  </si>
  <si>
    <t>EKİM / 2019</t>
  </si>
  <si>
    <t>EKİM  AYINA AİT GELİRLER</t>
  </si>
  <si>
    <t>Diğer Giderler                             (Hesap İşletim Ücreti-Banka)             ( Mayıs,Haziran,Temmuz,Ağustos, Eylül,Ekim-2019)</t>
  </si>
  <si>
    <t>Bina Bakım ,Onarım Giderler (Demir Doğrama,Alüminyum İşleri)</t>
  </si>
  <si>
    <t>Bina Bakım ,Boya ,Onarım , Sıhhi tes.Elektrik tad.Mobilya vb Giderler</t>
  </si>
  <si>
    <t>Öğretmenler Odası,Sosyal Etkinlikler ve Sınıflara Pano Yapım Gideri</t>
  </si>
  <si>
    <t>BANKA-FT,HAVALE İşlemleri</t>
  </si>
  <si>
    <r>
      <t>Kantin Kira Gelirleri - Kantin Teminat Farkı (</t>
    </r>
    <r>
      <rPr>
        <sz val="10"/>
        <color indexed="10"/>
        <rFont val="Arial Tur"/>
        <family val="0"/>
      </rPr>
      <t>Ekim Ayı</t>
    </r>
    <r>
      <rPr>
        <sz val="10"/>
        <rFont val="Arial Tur"/>
        <family val="0"/>
      </rPr>
      <t>)</t>
    </r>
  </si>
  <si>
    <t>KASIM / 2019</t>
  </si>
  <si>
    <t>KASIM  AYINA AİT GELİRLER</t>
  </si>
  <si>
    <t>Diğer Giderler                             (Hesap İşletim Ücreti-Banka)             ( Ekim-2019)</t>
  </si>
  <si>
    <t>ARALIK / 2019</t>
  </si>
  <si>
    <t>ARALIK  AYINA AİT GELİRLER</t>
  </si>
  <si>
    <t xml:space="preserve">BANKA-FT,HAVALE -Kantin Teminat Farkı </t>
  </si>
  <si>
    <t>OCAK / 2020</t>
  </si>
  <si>
    <t>Diğer Giderler                             (Hesap İşletim Ücreti-Banka)             (Ocak-2020)</t>
  </si>
  <si>
    <t>ŞUBAT / 2020</t>
  </si>
  <si>
    <t>Diğer Giderler                             (Hesap İşletim Ücreti-Banka)             (Şubat-2020)</t>
  </si>
  <si>
    <t>HAZİRAN / 2020</t>
  </si>
  <si>
    <t>MART  / 2020</t>
  </si>
  <si>
    <t>Diğer Giderler                             (Hesap İşletim Ücreti-Banka)             (Mart-2020)</t>
  </si>
  <si>
    <t>EKİM / 2020</t>
  </si>
  <si>
    <t>Temizlik Gideri (Hizmet Alım+Genel Temizlik-El Dezenfektanı)</t>
  </si>
  <si>
    <t>OCAK   AYINA AİT GİDERLER</t>
  </si>
  <si>
    <t>OCAK / 2021</t>
  </si>
  <si>
    <t>Ulaştırma ve Haberleşme Giderleri (Telefon)            (……. 2021)</t>
  </si>
  <si>
    <t>Diğer Giderler                             (Hesap İşletim Ücreti-Banka)             (………….-2021)</t>
  </si>
  <si>
    <t>Diğer Giderler                             (Hesap İşletim Ücreti-Banka)  ( 2021)</t>
  </si>
  <si>
    <t>Hurda -Kağıt Geliri</t>
  </si>
  <si>
    <t>HAZİRAN / 2021</t>
  </si>
  <si>
    <t>Kırtasiye Giderleri /      Güvenlik Giyim</t>
  </si>
  <si>
    <t>AĞUSTOS / 2021</t>
  </si>
  <si>
    <t>AĞUSTOS AYINA AİT GELİRLER</t>
  </si>
  <si>
    <t>AĞUSTOS   AYINA AİT GİDERLER</t>
  </si>
  <si>
    <t>EKİM / 2021</t>
  </si>
  <si>
    <t>ARALIK / 2021</t>
  </si>
  <si>
    <t>OCAK / 2022</t>
  </si>
  <si>
    <t>Ulaştırma ve Haberleşme Giderleri (Telefon)            (……. 202...)</t>
  </si>
  <si>
    <t>Diğer Giderler                             (Hesap İşletim Ücreti-Banka)             (………….-202..)</t>
  </si>
  <si>
    <t>ŞUBAT / 2022</t>
  </si>
  <si>
    <t>ŞUBAT  AYINA AİT GİDERLER</t>
  </si>
  <si>
    <t>Bina Bakım ,Onarım Giderler (Demir Doğrama,Alüminyum İşleri,Kapı ,Pencere Tamirat ve Cam İşleri)</t>
  </si>
  <si>
    <t>MART  AYINA AİT GİDERLER</t>
  </si>
  <si>
    <t>MART / 2022</t>
  </si>
  <si>
    <t>Kantin Kira Gelirleri - Kantin Teminat Farkı ……….)</t>
  </si>
  <si>
    <t>NİSAN  AYINA AİT GİDERLER</t>
  </si>
  <si>
    <t>NİSAN / 2022</t>
  </si>
  <si>
    <t>MAYIS / 2022</t>
  </si>
  <si>
    <t>MAYIS  AYINA AİT GİDERLER</t>
  </si>
  <si>
    <t>Bina Bakım ,Onarım Giderler (Demir Doğrama, Kaynak, Alüminyum İşleri)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</si>
</sst>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dd\,\ mmmm\ dd\,\ yyyy"/>
    <numFmt numFmtId="173" formatCode="#,##0.00\ _T_L"/>
    <numFmt numFmtId="174" formatCode="#,##0.00\ &quot;TL&quot;"/>
    <numFmt numFmtId="175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10"/>
      <color indexed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 horizontal="center"/>
    </xf>
    <xf numFmtId="174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4" fontId="4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74" fontId="4" fillId="33" borderId="11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K15" sqref="K1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52</v>
      </c>
      <c r="B3" s="21"/>
      <c r="C3" s="21"/>
      <c r="D3" s="21"/>
      <c r="E3" s="21"/>
      <c r="F3" s="21"/>
    </row>
    <row r="4" spans="1:6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</row>
    <row r="5" spans="1:6" ht="27.75" customHeight="1">
      <c r="A5" s="6"/>
      <c r="B5" s="7" t="s">
        <v>3</v>
      </c>
      <c r="C5" s="14">
        <v>17595.27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>
        <v>1800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56</v>
      </c>
      <c r="C8" s="11">
        <v>2700</v>
      </c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/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>
        <v>1528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>
        <v>1995</v>
      </c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>
        <v>2860</v>
      </c>
      <c r="D17" s="6"/>
      <c r="E17" s="9" t="s">
        <v>23</v>
      </c>
      <c r="F17" s="11"/>
    </row>
    <row r="18" spans="1:6" ht="30" customHeight="1">
      <c r="A18" s="6"/>
      <c r="B18" s="7" t="s">
        <v>42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53</v>
      </c>
      <c r="C20" s="11">
        <f>SUM(C6:C19)</f>
        <v>5560</v>
      </c>
      <c r="D20" s="6"/>
      <c r="E20" s="7" t="s">
        <v>34</v>
      </c>
      <c r="F20" s="11">
        <f>SUM(F6:F19)</f>
        <v>5323</v>
      </c>
    </row>
    <row r="21" spans="1:6" ht="30" customHeight="1">
      <c r="A21" s="6"/>
      <c r="B21" s="7" t="s">
        <v>11</v>
      </c>
      <c r="C21" s="11">
        <f>SUM(C20,C5)</f>
        <v>23155.27</v>
      </c>
      <c r="D21" s="6"/>
      <c r="E21" s="9" t="s">
        <v>15</v>
      </c>
      <c r="F21" s="11">
        <f>SUM(F5,F20)</f>
        <v>5323</v>
      </c>
    </row>
    <row r="22" spans="1:6" ht="30" customHeight="1">
      <c r="A22" s="6"/>
      <c r="B22" s="7" t="s">
        <v>12</v>
      </c>
      <c r="C22" s="22">
        <f>(C21-F21)</f>
        <v>17832.27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85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4738.77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2000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3000</v>
      </c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2000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1250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86</v>
      </c>
      <c r="F16" s="19">
        <v>15.75</v>
      </c>
    </row>
    <row r="17" spans="1:6" ht="30" customHeight="1">
      <c r="A17" s="6"/>
      <c r="B17" s="7" t="s">
        <v>25</v>
      </c>
      <c r="C17" s="11">
        <v>8010</v>
      </c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81</v>
      </c>
      <c r="C20" s="11">
        <f>SUM(C6:C19)</f>
        <v>11010</v>
      </c>
      <c r="D20" s="6"/>
      <c r="E20" s="7" t="s">
        <v>51</v>
      </c>
      <c r="F20" s="11">
        <f>SUM(F6:F19)</f>
        <v>5265.75</v>
      </c>
    </row>
    <row r="21" spans="1:6" ht="30" customHeight="1">
      <c r="A21" s="6"/>
      <c r="B21" s="7" t="s">
        <v>11</v>
      </c>
      <c r="C21" s="11">
        <f>SUM(C20,C5)</f>
        <v>15748.77</v>
      </c>
      <c r="D21" s="6"/>
      <c r="E21" s="9" t="s">
        <v>15</v>
      </c>
      <c r="F21" s="11">
        <f>SUM(F5,F20)</f>
        <v>5265.75</v>
      </c>
    </row>
    <row r="22" spans="1:6" ht="30" customHeight="1">
      <c r="A22" s="6"/>
      <c r="B22" s="7" t="s">
        <v>12</v>
      </c>
      <c r="C22" s="22">
        <f>(C21-F21)</f>
        <v>10483.02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L19" sqref="L1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88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10483.02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6000</v>
      </c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89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37</v>
      </c>
      <c r="C20" s="11">
        <f>SUM(C6:C19)</f>
        <v>6000</v>
      </c>
      <c r="D20" s="6"/>
      <c r="E20" s="7" t="s">
        <v>38</v>
      </c>
      <c r="F20" s="11">
        <f>SUM(F6:F19)</f>
        <v>15.75</v>
      </c>
    </row>
    <row r="21" spans="1:6" ht="30" customHeight="1">
      <c r="A21" s="6"/>
      <c r="B21" s="7" t="s">
        <v>11</v>
      </c>
      <c r="C21" s="11">
        <f>SUM(C20,C5)</f>
        <v>16483.02</v>
      </c>
      <c r="D21" s="6"/>
      <c r="E21" s="9" t="s">
        <v>15</v>
      </c>
      <c r="F21" s="11">
        <f>SUM(F5,F20)</f>
        <v>15.75</v>
      </c>
    </row>
    <row r="22" spans="1:6" ht="30" customHeight="1">
      <c r="A22" s="6"/>
      <c r="B22" s="7" t="s">
        <v>12</v>
      </c>
      <c r="C22" s="22">
        <f>(C21-F21)</f>
        <v>16467.27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87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16467.27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3680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>
        <v>230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1200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1180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>
        <v>1500</v>
      </c>
    </row>
    <row r="16" spans="1:6" ht="45.75" customHeight="1">
      <c r="A16" s="6"/>
      <c r="B16" s="7" t="s">
        <v>22</v>
      </c>
      <c r="C16" s="11"/>
      <c r="D16" s="6">
        <v>11</v>
      </c>
      <c r="E16" s="18" t="s">
        <v>86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44</v>
      </c>
      <c r="C20" s="11">
        <f>SUM(C6:C19)</f>
        <v>0</v>
      </c>
      <c r="D20" s="6"/>
      <c r="E20" s="7" t="s">
        <v>45</v>
      </c>
      <c r="F20" s="11">
        <f>SUM(F6:F19)</f>
        <v>7790</v>
      </c>
    </row>
    <row r="21" spans="1:6" ht="30" customHeight="1">
      <c r="A21" s="6"/>
      <c r="B21" s="7" t="s">
        <v>11</v>
      </c>
      <c r="C21" s="11">
        <f>SUM(C20,C5)</f>
        <v>16467.27</v>
      </c>
      <c r="D21" s="6"/>
      <c r="E21" s="9" t="s">
        <v>15</v>
      </c>
      <c r="F21" s="11">
        <f>SUM(F5,F20)</f>
        <v>7790</v>
      </c>
    </row>
    <row r="22" spans="1:6" ht="30" customHeight="1">
      <c r="A22" s="6"/>
      <c r="B22" s="7" t="s">
        <v>12</v>
      </c>
      <c r="C22" s="22">
        <f>(C21-F21)</f>
        <v>8677.27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H20" sqref="H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90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8677.27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>
        <v>3780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86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46</v>
      </c>
      <c r="C20" s="11">
        <f>SUM(C6:C19)</f>
        <v>0</v>
      </c>
      <c r="D20" s="6"/>
      <c r="E20" s="7" t="s">
        <v>47</v>
      </c>
      <c r="F20" s="11">
        <f>SUM(F6:F19)</f>
        <v>3780</v>
      </c>
    </row>
    <row r="21" spans="1:6" ht="30" customHeight="1">
      <c r="A21" s="6"/>
      <c r="B21" s="7" t="s">
        <v>11</v>
      </c>
      <c r="C21" s="11">
        <f>SUM(C20,C5)</f>
        <v>8677.27</v>
      </c>
      <c r="D21" s="6"/>
      <c r="E21" s="9" t="s">
        <v>15</v>
      </c>
      <c r="F21" s="11">
        <f>SUM(F5,F20)</f>
        <v>3780</v>
      </c>
    </row>
    <row r="22" spans="1:6" ht="30" customHeight="1">
      <c r="A22" s="6"/>
      <c r="B22" s="7" t="s">
        <v>12</v>
      </c>
      <c r="C22" s="22">
        <f>(C21-F21)</f>
        <v>4897.27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I21" sqref="I2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93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4897.27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4200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>
        <v>3000</v>
      </c>
      <c r="D19" s="6"/>
      <c r="E19" s="9" t="s">
        <v>36</v>
      </c>
      <c r="F19" s="19"/>
    </row>
    <row r="20" spans="1:6" ht="30" customHeight="1">
      <c r="A20" s="6"/>
      <c r="B20" s="7" t="s">
        <v>33</v>
      </c>
      <c r="C20" s="11">
        <f>SUM(C6:C19)</f>
        <v>3000</v>
      </c>
      <c r="D20" s="6"/>
      <c r="E20" s="7" t="s">
        <v>92</v>
      </c>
      <c r="F20" s="11">
        <f>SUM(F6:F19)</f>
        <v>4200</v>
      </c>
    </row>
    <row r="21" spans="1:6" ht="30" customHeight="1">
      <c r="A21" s="6"/>
      <c r="B21" s="7" t="s">
        <v>11</v>
      </c>
      <c r="C21" s="11">
        <f>SUM(C20,C5)</f>
        <v>7897.27</v>
      </c>
      <c r="D21" s="6"/>
      <c r="E21" s="9" t="s">
        <v>15</v>
      </c>
      <c r="F21" s="11">
        <f>SUM(F5,F20)</f>
        <v>4200</v>
      </c>
    </row>
    <row r="22" spans="1:6" ht="30" customHeight="1">
      <c r="A22" s="6"/>
      <c r="B22" s="7" t="s">
        <v>12</v>
      </c>
      <c r="C22" s="22">
        <f>(C21-F21)</f>
        <v>3697.2700000000004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H24" sqref="H2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98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3697.27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1250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>
        <v>605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1000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44</v>
      </c>
      <c r="C20" s="11">
        <f>SUM(C6:C19)</f>
        <v>0</v>
      </c>
      <c r="D20" s="6"/>
      <c r="E20" s="7" t="s">
        <v>45</v>
      </c>
      <c r="F20" s="11">
        <f>SUM(F6:F19)</f>
        <v>2855</v>
      </c>
    </row>
    <row r="21" spans="1:6" ht="30" customHeight="1">
      <c r="A21" s="6"/>
      <c r="B21" s="7" t="s">
        <v>11</v>
      </c>
      <c r="C21" s="11">
        <f>SUM(C20,C5)</f>
        <v>3697.27</v>
      </c>
      <c r="D21" s="6"/>
      <c r="E21" s="9" t="s">
        <v>15</v>
      </c>
      <c r="F21" s="11">
        <f>SUM(F5,F20)</f>
        <v>2855</v>
      </c>
    </row>
    <row r="22" spans="1:6" ht="30" customHeight="1">
      <c r="A22" s="6"/>
      <c r="B22" s="7" t="s">
        <v>12</v>
      </c>
      <c r="C22" s="22">
        <f>(C21-F21)</f>
        <v>842.27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F24" sqref="F2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100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842.27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>
        <v>2260</v>
      </c>
      <c r="D19" s="6"/>
      <c r="E19" s="9" t="s">
        <v>36</v>
      </c>
      <c r="F19" s="19"/>
    </row>
    <row r="20" spans="1:6" ht="30" customHeight="1">
      <c r="A20" s="6"/>
      <c r="B20" s="7" t="s">
        <v>101</v>
      </c>
      <c r="C20" s="11">
        <f>SUM(C6:C19)</f>
        <v>2260</v>
      </c>
      <c r="D20" s="6"/>
      <c r="E20" s="7" t="s">
        <v>102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3102.27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3102.27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K12" sqref="K1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103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3102.27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>
        <v>1580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1475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>
        <v>3080</v>
      </c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46</v>
      </c>
      <c r="C20" s="11">
        <f>SUM(C6:C19)</f>
        <v>3080</v>
      </c>
      <c r="D20" s="6"/>
      <c r="E20" s="7" t="s">
        <v>47</v>
      </c>
      <c r="F20" s="11">
        <f>SUM(F6:F19)</f>
        <v>3055</v>
      </c>
    </row>
    <row r="21" spans="1:6" ht="30" customHeight="1">
      <c r="A21" s="6"/>
      <c r="B21" s="7" t="s">
        <v>11</v>
      </c>
      <c r="C21" s="11">
        <f>SUM(C20,C5)</f>
        <v>6182.27</v>
      </c>
      <c r="D21" s="6"/>
      <c r="E21" s="9" t="s">
        <v>15</v>
      </c>
      <c r="F21" s="11">
        <f>SUM(F5,F20)</f>
        <v>3055</v>
      </c>
    </row>
    <row r="22" spans="1:6" ht="30" customHeight="1">
      <c r="A22" s="6"/>
      <c r="B22" s="7" t="s">
        <v>12</v>
      </c>
      <c r="C22" s="22">
        <f>(C21-F21)</f>
        <v>3127.2700000000004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K8" sqref="K8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104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3127.27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2400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>
        <v>2080</v>
      </c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50</v>
      </c>
      <c r="C20" s="11">
        <f>SUM(C6:C19)</f>
        <v>2080</v>
      </c>
      <c r="D20" s="6"/>
      <c r="E20" s="7" t="s">
        <v>51</v>
      </c>
      <c r="F20" s="11">
        <f>SUM(F6:F19)</f>
        <v>2400</v>
      </c>
    </row>
    <row r="21" spans="1:6" ht="30" customHeight="1">
      <c r="A21" s="6"/>
      <c r="B21" s="7" t="s">
        <v>11</v>
      </c>
      <c r="C21" s="11">
        <f>SUM(C20,C5)</f>
        <v>5207.27</v>
      </c>
      <c r="D21" s="6"/>
      <c r="E21" s="9" t="s">
        <v>15</v>
      </c>
      <c r="F21" s="11">
        <f>SUM(F5,F20)</f>
        <v>2400</v>
      </c>
    </row>
    <row r="22" spans="1:6" ht="30" customHeight="1">
      <c r="A22" s="6"/>
      <c r="B22" s="7" t="s">
        <v>12</v>
      </c>
      <c r="C22" s="22">
        <f>(C21-F21)</f>
        <v>2807.2700000000004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13" sqref="I13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105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2807.27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>
        <v>4000</v>
      </c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33</v>
      </c>
      <c r="C20" s="11">
        <f>SUM(C6:C19)</f>
        <v>4000</v>
      </c>
      <c r="D20" s="6"/>
      <c r="E20" s="7" t="s">
        <v>92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6807.27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6807.27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I13" sqref="I13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59</v>
      </c>
      <c r="B3" s="21"/>
      <c r="C3" s="21"/>
      <c r="D3" s="21"/>
      <c r="E3" s="21"/>
      <c r="F3" s="21"/>
    </row>
    <row r="4" spans="1:6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</row>
    <row r="5" spans="1:6" ht="27.75" customHeight="1">
      <c r="A5" s="6"/>
      <c r="B5" s="7" t="s">
        <v>3</v>
      </c>
      <c r="C5" s="14">
        <v>17832.27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>
        <v>601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56</v>
      </c>
      <c r="C8" s="11"/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>
        <v>800</v>
      </c>
      <c r="D10" s="6">
        <v>5</v>
      </c>
      <c r="E10" s="10" t="s">
        <v>17</v>
      </c>
      <c r="F10" s="11">
        <v>1000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>
        <v>140</v>
      </c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>
        <v>2439</v>
      </c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/>
      <c r="D17" s="6"/>
      <c r="E17" s="9" t="s">
        <v>23</v>
      </c>
      <c r="F17" s="11"/>
    </row>
    <row r="18" spans="1:6" ht="30" customHeight="1">
      <c r="A18" s="6"/>
      <c r="B18" s="7" t="s">
        <v>42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57</v>
      </c>
      <c r="C20" s="11">
        <f>SUM(C6:C19)</f>
        <v>940</v>
      </c>
      <c r="D20" s="6"/>
      <c r="E20" s="7" t="s">
        <v>58</v>
      </c>
      <c r="F20" s="11">
        <f>SUM(F6:F19)</f>
        <v>4040</v>
      </c>
    </row>
    <row r="21" spans="1:6" ht="30" customHeight="1">
      <c r="A21" s="6"/>
      <c r="B21" s="7" t="s">
        <v>11</v>
      </c>
      <c r="C21" s="11">
        <f>SUM(C20,C5)</f>
        <v>18772.27</v>
      </c>
      <c r="D21" s="6"/>
      <c r="E21" s="9" t="s">
        <v>15</v>
      </c>
      <c r="F21" s="11">
        <f>SUM(F5,F20)</f>
        <v>4040</v>
      </c>
    </row>
    <row r="22" spans="1:6" ht="30" customHeight="1">
      <c r="A22" s="6"/>
      <c r="B22" s="7" t="s">
        <v>12</v>
      </c>
      <c r="C22" s="22">
        <f>(C21-F21)</f>
        <v>14732.27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8" sqref="I8:I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108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6807.27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2200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2450</v>
      </c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>
        <v>2000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35</v>
      </c>
      <c r="C20" s="11">
        <f>SUM(C6:C19)</f>
        <v>0</v>
      </c>
      <c r="D20" s="6"/>
      <c r="E20" s="7" t="s">
        <v>109</v>
      </c>
      <c r="F20" s="11">
        <f>SUM(F6:F19)</f>
        <v>6650</v>
      </c>
    </row>
    <row r="21" spans="1:6" ht="30" customHeight="1">
      <c r="A21" s="6"/>
      <c r="B21" s="7" t="s">
        <v>11</v>
      </c>
      <c r="C21" s="11">
        <f>SUM(C20,C5)</f>
        <v>6807.27</v>
      </c>
      <c r="D21" s="6"/>
      <c r="E21" s="9" t="s">
        <v>15</v>
      </c>
      <c r="F21" s="11">
        <f>SUM(F5,F20)</f>
        <v>6650</v>
      </c>
    </row>
    <row r="22" spans="1:6" ht="30" customHeight="1">
      <c r="A22" s="6"/>
      <c r="B22" s="7" t="s">
        <v>12</v>
      </c>
      <c r="C22" s="22">
        <f>(C21-F21)</f>
        <v>157.27000000000044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112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157.27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>
        <v>2000</v>
      </c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37</v>
      </c>
      <c r="C20" s="11">
        <f>SUM(C6:C19)</f>
        <v>2000</v>
      </c>
      <c r="D20" s="6"/>
      <c r="E20" s="7" t="s">
        <v>111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2157.27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2157.27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115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2157.27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39</v>
      </c>
      <c r="C20" s="11">
        <f>SUM(C6:C19)</f>
        <v>0</v>
      </c>
      <c r="D20" s="6"/>
      <c r="E20" s="7" t="s">
        <v>114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2157.27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2157.27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116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2157.27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>
        <v>4679.5</v>
      </c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>
        <v>2400</v>
      </c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1736</v>
      </c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>
        <v>2419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40</v>
      </c>
      <c r="C20" s="11">
        <f>SUM(C6:C19)</f>
        <v>4679.5</v>
      </c>
      <c r="D20" s="6"/>
      <c r="E20" s="7" t="s">
        <v>117</v>
      </c>
      <c r="F20" s="11">
        <f>SUM(F6:F19)</f>
        <v>6555</v>
      </c>
    </row>
    <row r="21" spans="1:6" ht="30" customHeight="1">
      <c r="A21" s="6"/>
      <c r="B21" s="7" t="s">
        <v>11</v>
      </c>
      <c r="C21" s="11">
        <f>SUM(C20,C5)</f>
        <v>6836.77</v>
      </c>
      <c r="D21" s="6"/>
      <c r="E21" s="9" t="s">
        <v>15</v>
      </c>
      <c r="F21" s="11">
        <f>SUM(F5,F20)</f>
        <v>6555</v>
      </c>
    </row>
    <row r="22" spans="1:6" ht="30" customHeight="1">
      <c r="A22" s="6"/>
      <c r="B22" s="7" t="s">
        <v>12</v>
      </c>
      <c r="C22" s="22">
        <f>(C21-F21)</f>
        <v>281.77000000000044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H14" sqref="H1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60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14732.27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63</v>
      </c>
      <c r="C8" s="11">
        <v>8200</v>
      </c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/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>
        <v>18000</v>
      </c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/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/>
      <c r="D17" s="6"/>
      <c r="E17" s="9" t="s">
        <v>23</v>
      </c>
      <c r="F17" s="11"/>
    </row>
    <row r="18" spans="1:6" ht="30" customHeight="1">
      <c r="A18" s="6"/>
      <c r="B18" s="7" t="s">
        <v>42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61</v>
      </c>
      <c r="C20" s="11">
        <f>SUM(C6:C19)</f>
        <v>26200</v>
      </c>
      <c r="D20" s="6"/>
      <c r="E20" s="7" t="s">
        <v>62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40932.270000000004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40932.270000000004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J11" sqref="J1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64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40932.27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>
        <v>8803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66</v>
      </c>
      <c r="C8" s="11">
        <v>1920</v>
      </c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>
        <v>1645</v>
      </c>
    </row>
    <row r="11" spans="1:6" ht="39.75" customHeight="1">
      <c r="A11" s="6"/>
      <c r="B11" s="7" t="s">
        <v>5</v>
      </c>
      <c r="C11" s="11">
        <v>150</v>
      </c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>
        <v>1652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/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>
        <v>500</v>
      </c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>
        <v>4125</v>
      </c>
      <c r="D17" s="6"/>
      <c r="E17" s="9" t="s">
        <v>23</v>
      </c>
      <c r="F17" s="11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65</v>
      </c>
      <c r="C20" s="11">
        <f>SUM(C6:C19)</f>
        <v>6195</v>
      </c>
      <c r="D20" s="6"/>
      <c r="E20" s="7" t="s">
        <v>41</v>
      </c>
      <c r="F20" s="11">
        <f>SUM(F6:F19)</f>
        <v>12600</v>
      </c>
    </row>
    <row r="21" spans="1:6" ht="30" customHeight="1">
      <c r="A21" s="6"/>
      <c r="B21" s="7" t="s">
        <v>11</v>
      </c>
      <c r="C21" s="11">
        <f>SUM(C20,C5)</f>
        <v>47127.27</v>
      </c>
      <c r="D21" s="6"/>
      <c r="E21" s="9" t="s">
        <v>15</v>
      </c>
      <c r="F21" s="11">
        <f>SUM(F5,F20)</f>
        <v>12600</v>
      </c>
    </row>
    <row r="22" spans="1:6" ht="30" customHeight="1">
      <c r="A22" s="6"/>
      <c r="B22" s="7" t="s">
        <v>12</v>
      </c>
      <c r="C22" s="22">
        <f>(C21-F21)</f>
        <v>34527.27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67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34527.27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66</v>
      </c>
      <c r="C8" s="11"/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/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/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/>
      <c r="D17" s="6"/>
      <c r="E17" s="9" t="s">
        <v>23</v>
      </c>
      <c r="F17" s="11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68</v>
      </c>
      <c r="C20" s="11">
        <f>SUM(C6:C19)</f>
        <v>0</v>
      </c>
      <c r="D20" s="6"/>
      <c r="E20" s="7" t="s">
        <v>45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34527.27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34527.27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K10" sqref="K1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69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34527.27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10030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390</v>
      </c>
      <c r="D8" s="6">
        <v>3</v>
      </c>
      <c r="E8" s="9" t="s">
        <v>16</v>
      </c>
      <c r="F8" s="19">
        <v>2396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1500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>
        <v>4000</v>
      </c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>
        <v>1500</v>
      </c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1200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>
        <v>1140</v>
      </c>
    </row>
    <row r="16" spans="1:6" ht="45.75" customHeight="1">
      <c r="A16" s="6"/>
      <c r="B16" s="7" t="s">
        <v>22</v>
      </c>
      <c r="C16" s="11"/>
      <c r="D16" s="6">
        <v>11</v>
      </c>
      <c r="E16" s="18" t="s">
        <v>71</v>
      </c>
      <c r="F16" s="19">
        <v>78.75</v>
      </c>
    </row>
    <row r="17" spans="1:6" ht="30" customHeight="1">
      <c r="A17" s="6"/>
      <c r="B17" s="7" t="s">
        <v>25</v>
      </c>
      <c r="C17" s="11"/>
      <c r="D17" s="6"/>
      <c r="E17" s="9" t="s">
        <v>75</v>
      </c>
      <c r="F17" s="19">
        <v>48.3</v>
      </c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70</v>
      </c>
      <c r="C20" s="11">
        <f>SUM(C6:C19)</f>
        <v>390</v>
      </c>
      <c r="D20" s="6"/>
      <c r="E20" s="7" t="s">
        <v>47</v>
      </c>
      <c r="F20" s="11">
        <f>SUM(F6:F19)</f>
        <v>21893.05</v>
      </c>
    </row>
    <row r="21" spans="1:6" ht="30" customHeight="1">
      <c r="A21" s="6"/>
      <c r="B21" s="7" t="s">
        <v>11</v>
      </c>
      <c r="C21" s="11">
        <f>SUM(C20,C5)</f>
        <v>34917.27</v>
      </c>
      <c r="D21" s="6"/>
      <c r="E21" s="9" t="s">
        <v>15</v>
      </c>
      <c r="F21" s="11">
        <f>SUM(F5,F20)</f>
        <v>21893.05</v>
      </c>
    </row>
    <row r="22" spans="1:6" ht="30" customHeight="1">
      <c r="A22" s="6"/>
      <c r="B22" s="7" t="s">
        <v>12</v>
      </c>
      <c r="C22" s="22">
        <f>(C21-F21)</f>
        <v>13024.219999999998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77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13024.22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3000</v>
      </c>
      <c r="D8" s="6">
        <v>3</v>
      </c>
      <c r="E8" s="9" t="s">
        <v>16</v>
      </c>
      <c r="F8" s="19">
        <v>637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1944.4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1652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6751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79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75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>
        <v>660.8</v>
      </c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>
        <v>1003</v>
      </c>
    </row>
    <row r="20" spans="1:6" ht="30" customHeight="1">
      <c r="A20" s="6"/>
      <c r="B20" s="7" t="s">
        <v>78</v>
      </c>
      <c r="C20" s="11">
        <f>SUM(C6:C19)</f>
        <v>3000</v>
      </c>
      <c r="D20" s="6"/>
      <c r="E20" s="7" t="s">
        <v>49</v>
      </c>
      <c r="F20" s="11">
        <f>SUM(F6:F19)</f>
        <v>12663.949999999999</v>
      </c>
    </row>
    <row r="21" spans="1:6" ht="30" customHeight="1">
      <c r="A21" s="6"/>
      <c r="B21" s="7" t="s">
        <v>11</v>
      </c>
      <c r="C21" s="11">
        <f>SUM(C20,C5)</f>
        <v>16024.22</v>
      </c>
      <c r="D21" s="6"/>
      <c r="E21" s="9" t="s">
        <v>15</v>
      </c>
      <c r="F21" s="11">
        <f>SUM(F5,F20)</f>
        <v>12663.949999999999</v>
      </c>
    </row>
    <row r="22" spans="1:6" ht="30" customHeight="1">
      <c r="A22" s="6"/>
      <c r="B22" s="7" t="s">
        <v>12</v>
      </c>
      <c r="C22" s="22">
        <f>(C21-F21)</f>
        <v>3360.2700000000004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9">
      <selection activeCell="I19" sqref="I1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80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3360.27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79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>
        <v>1590</v>
      </c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81</v>
      </c>
      <c r="C20" s="11">
        <f>SUM(C6:C19)</f>
        <v>0</v>
      </c>
      <c r="D20" s="6"/>
      <c r="E20" s="7" t="s">
        <v>51</v>
      </c>
      <c r="F20" s="11">
        <f>SUM(F6:F19)</f>
        <v>1605.75</v>
      </c>
    </row>
    <row r="21" spans="1:6" ht="30" customHeight="1">
      <c r="A21" s="6"/>
      <c r="B21" s="7" t="s">
        <v>11</v>
      </c>
      <c r="C21" s="11">
        <f>SUM(C20,C5)</f>
        <v>3360.27</v>
      </c>
      <c r="D21" s="6"/>
      <c r="E21" s="9" t="s">
        <v>15</v>
      </c>
      <c r="F21" s="11">
        <f>SUM(F5,F20)</f>
        <v>1605.75</v>
      </c>
    </row>
    <row r="22" spans="1:6" ht="30" customHeight="1">
      <c r="A22" s="6"/>
      <c r="B22" s="7" t="s">
        <v>12</v>
      </c>
      <c r="C22" s="22">
        <f>(C21-F21)</f>
        <v>1754.52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J20" sqref="J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31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83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1754.52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3000</v>
      </c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84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81</v>
      </c>
      <c r="C20" s="11">
        <f>SUM(C6:C19)</f>
        <v>3000</v>
      </c>
      <c r="D20" s="6"/>
      <c r="E20" s="7" t="s">
        <v>51</v>
      </c>
      <c r="F20" s="11">
        <f>SUM(F6:F19)</f>
        <v>15.75</v>
      </c>
    </row>
    <row r="21" spans="1:6" ht="30" customHeight="1">
      <c r="A21" s="6"/>
      <c r="B21" s="7" t="s">
        <v>11</v>
      </c>
      <c r="C21" s="11">
        <f>SUM(C20,C5)</f>
        <v>4754.52</v>
      </c>
      <c r="D21" s="6"/>
      <c r="E21" s="9" t="s">
        <v>15</v>
      </c>
      <c r="F21" s="11">
        <f>SUM(F5,F20)</f>
        <v>15.75</v>
      </c>
    </row>
    <row r="22" spans="1:6" ht="30" customHeight="1">
      <c r="A22" s="6"/>
      <c r="B22" s="7" t="s">
        <v>12</v>
      </c>
      <c r="C22" s="22">
        <f>(C21-F21)</f>
        <v>4738.77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mdyrd</cp:lastModifiedBy>
  <cp:lastPrinted>2016-11-03T08:16:19Z</cp:lastPrinted>
  <dcterms:created xsi:type="dcterms:W3CDTF">2010-05-18T08:34:32Z</dcterms:created>
  <dcterms:modified xsi:type="dcterms:W3CDTF">2022-05-23T10:44:28Z</dcterms:modified>
  <cp:category/>
  <cp:version/>
  <cp:contentType/>
  <cp:contentStatus/>
</cp:coreProperties>
</file>